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17 от 12.12.2023\"/>
    </mc:Choice>
  </mc:AlternateContent>
  <bookViews>
    <workbookView xWindow="0" yWindow="0" windowWidth="11400" windowHeight="5895" activeTab="3"/>
  </bookViews>
  <sheets>
    <sheet name="прил 4 СМП" sheetId="6" r:id="rId1"/>
    <sheet name="прил 3 стом" sheetId="4" r:id="rId2"/>
    <sheet name="прил 2 гин" sheetId="3" r:id="rId3"/>
    <sheet name="прил 1 тер" sheetId="1" r:id="rId4"/>
  </sheets>
  <definedNames>
    <definedName name="_xlnm.Print_Area" localSheetId="2">'прил 2 гин'!$A$1:$D$49</definedName>
    <definedName name="_xlnm.Print_Area" localSheetId="0">'прил 4 СМП'!$A$1:$H$7</definedName>
  </definedNames>
  <calcPr calcId="162913" fullPrecision="0"/>
</workbook>
</file>

<file path=xl/calcChain.xml><?xml version="1.0" encoding="utf-8"?>
<calcChain xmlns="http://schemas.openxmlformats.org/spreadsheetml/2006/main">
  <c r="C7" i="6" l="1"/>
  <c r="F7" i="6" l="1"/>
  <c r="G7" i="6"/>
  <c r="D7" i="6"/>
  <c r="H6" i="6" l="1"/>
  <c r="H7" i="6" s="1"/>
  <c r="H5" i="6"/>
  <c r="E6" i="6"/>
  <c r="E5" i="6"/>
  <c r="E7" i="6" l="1"/>
  <c r="D55" i="1"/>
  <c r="D49" i="3"/>
  <c r="D74" i="4"/>
</calcChain>
</file>

<file path=xl/sharedStrings.xml><?xml version="1.0" encoding="utf-8"?>
<sst xmlns="http://schemas.openxmlformats.org/spreadsheetml/2006/main" count="199" uniqueCount="104">
  <si>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</si>
  <si>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</si>
  <si>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</si>
  <si>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</si>
  <si>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</si>
  <si>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</si>
  <si>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</si>
  <si>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</si>
  <si>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</si>
  <si>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</si>
  <si>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</si>
  <si>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</si>
  <si>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</si>
  <si>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</si>
  <si>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</si>
  <si>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</si>
  <si>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</si>
  <si>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</si>
  <si>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</si>
  <si>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</si>
  <si>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</si>
  <si>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</si>
  <si>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</si>
  <si>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</si>
  <si>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</si>
  <si>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</si>
  <si>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</si>
  <si>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</si>
  <si>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</si>
  <si>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</si>
  <si>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</si>
  <si>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</si>
  <si>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</si>
  <si>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</si>
  <si>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</si>
  <si>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</si>
  <si>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</si>
  <si>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</si>
  <si>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</si>
  <si>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</si>
  <si>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</si>
  <si>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</si>
  <si>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</si>
  <si>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</si>
  <si>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</si>
  <si>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</si>
  <si>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</si>
  <si>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</si>
  <si>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</si>
  <si>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</si>
  <si>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</si>
  <si>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Итого по области</t>
  </si>
  <si>
    <t>Гарантированная часть</t>
  </si>
  <si>
    <t>в том числе за счет МБТ</t>
  </si>
  <si>
    <t>Приложение 1 к протоколу заседания  Комиссии по разработке ТП ОМС №17 от 12.12.2023 г.</t>
  </si>
  <si>
    <t>ГБУЗ «ОКПЦ»</t>
  </si>
  <si>
    <t>ГАУЗ «ОМПЦ»</t>
  </si>
  <si>
    <t>ООО «Кристалл - Дент»</t>
  </si>
  <si>
    <t>Приложение 2 к протоколу заседания  Комиссии по разработке ТП ОМС №17 от 12.12.2023 г.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</si>
  <si>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</si>
  <si>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</si>
  <si>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</si>
  <si>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</si>
  <si>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</si>
  <si>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</si>
  <si>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</si>
  <si>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</si>
  <si>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</si>
  <si>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</si>
  <si>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</si>
  <si>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</si>
  <si>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</si>
  <si>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</si>
  <si>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</si>
  <si>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</si>
  <si>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</si>
  <si>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</si>
  <si>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</si>
  <si>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</si>
  <si>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</si>
  <si>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</si>
  <si>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</si>
  <si>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</si>
  <si>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</si>
  <si>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</si>
  <si>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</si>
  <si>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</si>
  <si>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</si>
  <si>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</si>
  <si>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Приложение 3 к протоколу заседания  Комиссии по разработке ТП ОМС №17 от 12.12.2023 г.</t>
  </si>
  <si>
    <t>ГАУЗ «ВМССМП»</t>
  </si>
  <si>
    <t>Код МОЕР</t>
  </si>
  <si>
    <t xml:space="preserve">Утверждено на 2023г. </t>
  </si>
  <si>
    <t>Корректировка</t>
  </si>
  <si>
    <t>Утвердить с учетом корректировки</t>
  </si>
  <si>
    <t>Сумма, в руб.</t>
  </si>
  <si>
    <t>вызовы</t>
  </si>
  <si>
    <t>ГБУЗ «ООКССМП»</t>
  </si>
  <si>
    <t>Итого</t>
  </si>
  <si>
    <r>
      <t>Лимиты подушевого финансирования первичной медико-санитарной помощи по профилю 'терапия'  на Декабрь 2023 года,</t>
    </r>
    <r>
      <rPr>
        <sz val="12"/>
        <rFont val="Arial"/>
        <family val="2"/>
        <charset val="204"/>
      </rPr>
      <t xml:space="preserve"> 
в т.ч за счет средств межбюджетного трансферта в соответствии с распоряжением Правительства РФ от 23.11.2023 №3308-р </t>
    </r>
  </si>
  <si>
    <t>Приложение 4 
к протоколу заседания  Комиссии
по разработке ТП ОМС №17 от 12.12.2023 г.</t>
  </si>
  <si>
    <r>
      <t xml:space="preserve">Корректировка объемов предоставления скорой медицинской помощи на 2023 год
</t>
    </r>
    <r>
      <rPr>
        <sz val="14"/>
        <rFont val="Times New Roman"/>
        <family val="1"/>
        <charset val="204"/>
      </rPr>
      <t xml:space="preserve">за счет средств межбюджетного трансферта в соответствии с 
распоряжением Правительства РФ от 23.11.2023 №3308-р  </t>
    </r>
  </si>
  <si>
    <r>
      <t xml:space="preserve">Лимиты подушевого финансирования первичной медико-санитарной помощи по профилю 'стоматология'  на Декабрь 2023 года, 
</t>
    </r>
    <r>
      <rPr>
        <sz val="12"/>
        <rFont val="Times New Roman"/>
        <family val="1"/>
        <charset val="204"/>
      </rPr>
      <t xml:space="preserve">в т.ч за счет средств межбюджетного трансферта в соответствии с распоряжением Правительства РФ от 23.11.2023 №3308-р </t>
    </r>
  </si>
  <si>
    <r>
      <t xml:space="preserve">Лимиты подушевого финансирования первичной медико-санитарной помощи по профилю 'гинекология'  на Декабрь 2023 года, 
</t>
    </r>
    <r>
      <rPr>
        <sz val="12"/>
        <rFont val="Times New Roman"/>
        <family val="1"/>
        <charset val="204"/>
      </rPr>
      <t xml:space="preserve">в т.ч за счет средств межбюджетного трансферта в соответствии с распоряжением Правительства РФ от 23.11.2023 №3308-р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</si>
</sst>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\ _₽"/>
  </numFmts>
  <fonts count="18" x14ac:knownFonts="1">
    <font>
      <sz val="8"/>
      <name val="Arial"/>
    </font>
    <font>
      <sz val="8"/>
      <name val="Arial"/>
      <family val="2"/>
    </font>
    <font>
      <sz val="10"/>
      <name val="Arial"/>
      <family val="2"/>
      <charset val="204"/>
    </font>
    <font>
      <b/>
      <sz val="12"/>
      <name val="Arial"/>
      <family val="2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4">
    <xf numFmtId="0" fontId="0" fillId="0" borderId="0"/>
    <xf numFmtId="0" fontId="4" fillId="0" borderId="1"/>
    <xf numFmtId="0" fontId="1" fillId="0" borderId="1"/>
    <xf numFmtId="0" fontId="1" fillId="0" borderId="1"/>
  </cellStyleXfs>
  <cellXfs count="53">
    <xf numFmtId="0" fontId="0" fillId="0" borderId="0" xfId="0"/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left" wrapText="1"/>
    </xf>
    <xf numFmtId="3" fontId="0" fillId="2" borderId="2" xfId="0" applyNumberFormat="1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left"/>
    </xf>
    <xf numFmtId="3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8" fillId="0" borderId="1" xfId="2" applyFont="1" applyFill="1"/>
    <xf numFmtId="0" fontId="8" fillId="0" borderId="1" xfId="1" applyFont="1" applyFill="1"/>
    <xf numFmtId="0" fontId="8" fillId="0" borderId="1" xfId="1" applyFont="1" applyFill="1" applyAlignment="1">
      <alignment horizontal="left"/>
    </xf>
    <xf numFmtId="0" fontId="8" fillId="0" borderId="1" xfId="1" applyFont="1" applyFill="1" applyAlignment="1">
      <alignment horizontal="right"/>
    </xf>
    <xf numFmtId="3" fontId="8" fillId="0" borderId="1" xfId="1" applyNumberFormat="1" applyFont="1" applyFill="1" applyAlignment="1">
      <alignment horizontal="right"/>
    </xf>
    <xf numFmtId="3" fontId="8" fillId="0" borderId="4" xfId="3" applyNumberFormat="1" applyFont="1" applyFill="1" applyBorder="1" applyAlignment="1">
      <alignment horizontal="center" vertical="center" wrapText="1"/>
    </xf>
    <xf numFmtId="164" fontId="8" fillId="0" borderId="4" xfId="3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top" wrapText="1"/>
    </xf>
    <xf numFmtId="4" fontId="12" fillId="3" borderId="6" xfId="3" applyNumberFormat="1" applyFont="1" applyFill="1" applyBorder="1" applyAlignment="1">
      <alignment horizontal="right" vertical="top" wrapText="1"/>
    </xf>
    <xf numFmtId="3" fontId="12" fillId="3" borderId="6" xfId="3" applyNumberFormat="1" applyFont="1" applyFill="1" applyBorder="1" applyAlignment="1">
      <alignment horizontal="right" vertical="top" wrapText="1"/>
    </xf>
    <xf numFmtId="4" fontId="13" fillId="0" borderId="4" xfId="0" applyNumberFormat="1" applyFont="1" applyFill="1" applyBorder="1" applyAlignment="1">
      <alignment horizontal="right" vertical="top" wrapText="1"/>
    </xf>
    <xf numFmtId="3" fontId="13" fillId="0" borderId="4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11" fillId="0" borderId="4" xfId="0" applyFont="1" applyFill="1" applyBorder="1" applyAlignment="1">
      <alignment horizontal="left"/>
    </xf>
    <xf numFmtId="4" fontId="11" fillId="0" borderId="4" xfId="0" applyNumberFormat="1" applyFont="1" applyFill="1" applyBorder="1" applyAlignment="1">
      <alignment horizontal="right"/>
    </xf>
    <xf numFmtId="3" fontId="11" fillId="0" borderId="4" xfId="0" applyNumberFormat="1" applyFont="1" applyFill="1" applyBorder="1" applyAlignment="1">
      <alignment horizontal="right"/>
    </xf>
    <xf numFmtId="0" fontId="14" fillId="0" borderId="1" xfId="1" applyFont="1" applyAlignment="1">
      <alignment horizontal="left"/>
    </xf>
    <xf numFmtId="0" fontId="14" fillId="0" borderId="1" xfId="1" applyFont="1"/>
    <xf numFmtId="0" fontId="14" fillId="0" borderId="2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4" fillId="0" borderId="3" xfId="1" applyFont="1" applyBorder="1" applyAlignment="1">
      <alignment horizontal="left" wrapText="1"/>
    </xf>
    <xf numFmtId="3" fontId="14" fillId="2" borderId="2" xfId="1" applyNumberFormat="1" applyFont="1" applyFill="1" applyBorder="1" applyAlignment="1">
      <alignment horizontal="right" vertical="center"/>
    </xf>
    <xf numFmtId="0" fontId="14" fillId="2" borderId="2" xfId="1" applyFont="1" applyFill="1" applyBorder="1" applyAlignment="1">
      <alignment horizontal="right" vertical="center"/>
    </xf>
    <xf numFmtId="1" fontId="14" fillId="2" borderId="2" xfId="1" applyNumberFormat="1" applyFont="1" applyFill="1" applyBorder="1" applyAlignment="1">
      <alignment horizontal="right" vertical="center"/>
    </xf>
    <xf numFmtId="3" fontId="14" fillId="0" borderId="1" xfId="1" applyNumberFormat="1" applyFont="1" applyAlignment="1">
      <alignment horizontal="left"/>
    </xf>
    <xf numFmtId="0" fontId="15" fillId="0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wrapText="1"/>
    </xf>
    <xf numFmtId="0" fontId="8" fillId="0" borderId="4" xfId="2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5" fontId="8" fillId="0" borderId="4" xfId="1" applyNumberFormat="1" applyFont="1" applyFill="1" applyBorder="1" applyAlignment="1">
      <alignment horizontal="center" vertical="center" wrapText="1"/>
    </xf>
    <xf numFmtId="0" fontId="9" fillId="0" borderId="1" xfId="1" applyFont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4" fontId="0" fillId="0" borderId="0" xfId="0" applyNumberFormat="1" applyAlignment="1">
      <alignment horizontal="left"/>
    </xf>
    <xf numFmtId="3" fontId="0" fillId="0" borderId="2" xfId="0" applyNumberFormat="1" applyFill="1" applyBorder="1" applyAlignment="1">
      <alignment horizontal="right" vertical="center"/>
    </xf>
    <xf numFmtId="0" fontId="0" fillId="0" borderId="2" xfId="0" applyFill="1" applyBorder="1" applyAlignment="1">
      <alignment horizontal="right" vertical="center"/>
    </xf>
  </cellXfs>
  <cellStyles count="4">
    <cellStyle name="Обычный" xfId="0" builtinId="0"/>
    <cellStyle name="Обычный 2" xfId="1"/>
    <cellStyle name="Обычный 2 2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="140" zoomScaleNormal="100" zoomScaleSheetLayoutView="140" workbookViewId="0">
      <selection activeCell="E9" sqref="E9"/>
    </sheetView>
  </sheetViews>
  <sheetFormatPr defaultColWidth="10.5" defaultRowHeight="12.75" x14ac:dyDescent="0.2"/>
  <cols>
    <col min="1" max="1" width="10.5" style="26"/>
    <col min="2" max="2" width="22.33203125" style="25" customWidth="1"/>
    <col min="3" max="3" width="19.33203125" style="25" customWidth="1"/>
    <col min="4" max="4" width="11.83203125" style="25" customWidth="1"/>
    <col min="5" max="5" width="21.6640625" style="25" customWidth="1"/>
    <col min="6" max="6" width="15" style="25" customWidth="1"/>
    <col min="7" max="7" width="23.6640625" style="25" customWidth="1"/>
    <col min="8" max="8" width="16.5" style="25" customWidth="1"/>
    <col min="9" max="9" width="17.5" style="25" customWidth="1"/>
    <col min="10" max="16384" width="10.5" style="26"/>
  </cols>
  <sheetData>
    <row r="1" spans="1:8" s="13" customFormat="1" ht="66.75" customHeight="1" x14ac:dyDescent="0.2">
      <c r="B1" s="14"/>
      <c r="C1" s="15"/>
      <c r="D1" s="16"/>
      <c r="E1" s="17"/>
      <c r="F1" s="41" t="s">
        <v>100</v>
      </c>
      <c r="G1" s="41"/>
      <c r="H1" s="41"/>
    </row>
    <row r="2" spans="1:8" s="13" customFormat="1" ht="64.5" customHeight="1" x14ac:dyDescent="0.2">
      <c r="A2" s="40" t="s">
        <v>101</v>
      </c>
      <c r="B2" s="40"/>
      <c r="C2" s="40"/>
      <c r="D2" s="40"/>
      <c r="E2" s="40"/>
      <c r="F2" s="40"/>
      <c r="G2" s="40"/>
      <c r="H2" s="40"/>
    </row>
    <row r="3" spans="1:8" s="13" customFormat="1" x14ac:dyDescent="0.2">
      <c r="A3" s="42" t="s">
        <v>91</v>
      </c>
      <c r="B3" s="43" t="s">
        <v>0</v>
      </c>
      <c r="C3" s="44" t="s">
        <v>92</v>
      </c>
      <c r="D3" s="44"/>
      <c r="E3" s="45" t="s">
        <v>93</v>
      </c>
      <c r="F3" s="45"/>
      <c r="G3" s="46" t="s">
        <v>94</v>
      </c>
      <c r="H3" s="46"/>
    </row>
    <row r="4" spans="1:8" s="13" customFormat="1" x14ac:dyDescent="0.2">
      <c r="A4" s="42"/>
      <c r="B4" s="43"/>
      <c r="C4" s="18" t="s">
        <v>95</v>
      </c>
      <c r="D4" s="18" t="s">
        <v>96</v>
      </c>
      <c r="E4" s="19" t="s">
        <v>95</v>
      </c>
      <c r="F4" s="18" t="s">
        <v>96</v>
      </c>
      <c r="G4" s="18" t="s">
        <v>95</v>
      </c>
      <c r="H4" s="18" t="s">
        <v>96</v>
      </c>
    </row>
    <row r="5" spans="1:8" x14ac:dyDescent="0.2">
      <c r="A5" s="20">
        <v>560109</v>
      </c>
      <c r="B5" s="20" t="s">
        <v>97</v>
      </c>
      <c r="C5" s="21">
        <v>1462592017</v>
      </c>
      <c r="D5" s="22">
        <v>406183</v>
      </c>
      <c r="E5" s="23">
        <f>G5-C5</f>
        <v>7312480</v>
      </c>
      <c r="F5" s="24">
        <v>0</v>
      </c>
      <c r="G5" s="24">
        <v>1469904497</v>
      </c>
      <c r="H5" s="24">
        <f>D5+F5</f>
        <v>406183</v>
      </c>
    </row>
    <row r="6" spans="1:8" x14ac:dyDescent="0.2">
      <c r="A6" s="20">
        <v>560326</v>
      </c>
      <c r="B6" s="20" t="s">
        <v>90</v>
      </c>
      <c r="C6" s="23">
        <v>396971463</v>
      </c>
      <c r="D6" s="24">
        <v>110249</v>
      </c>
      <c r="E6" s="23">
        <f>G6-C6</f>
        <v>2645870</v>
      </c>
      <c r="F6" s="24">
        <v>0</v>
      </c>
      <c r="G6" s="24">
        <v>399617333</v>
      </c>
      <c r="H6" s="24">
        <f>D6+F6</f>
        <v>110249</v>
      </c>
    </row>
    <row r="7" spans="1:8" x14ac:dyDescent="0.2">
      <c r="A7" s="27" t="s">
        <v>98</v>
      </c>
      <c r="B7" s="27"/>
      <c r="C7" s="28">
        <f>C5+C6</f>
        <v>1859563480</v>
      </c>
      <c r="D7" s="29">
        <f>D5+D6</f>
        <v>516432</v>
      </c>
      <c r="E7" s="28">
        <f t="shared" ref="E7:H7" si="0">E5+E6</f>
        <v>9958350</v>
      </c>
      <c r="F7" s="29">
        <f t="shared" si="0"/>
        <v>0</v>
      </c>
      <c r="G7" s="28">
        <f t="shared" si="0"/>
        <v>1869521830</v>
      </c>
      <c r="H7" s="29">
        <f t="shared" si="0"/>
        <v>516432</v>
      </c>
    </row>
  </sheetData>
  <mergeCells count="7">
    <mergeCell ref="A2:H2"/>
    <mergeCell ref="F1:H1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74"/>
  <sheetViews>
    <sheetView view="pageBreakPreview" zoomScale="140" zoomScaleNormal="100" zoomScaleSheetLayoutView="140" workbookViewId="0">
      <pane xSplit="1" ySplit="5" topLeftCell="B66" activePane="bottomRight" state="frozen"/>
      <selection pane="topRight" activeCell="B1" sqref="B1"/>
      <selection pane="bottomLeft" activeCell="A6" sqref="A6"/>
      <selection pane="bottomRight" activeCell="F65" sqref="F65"/>
    </sheetView>
  </sheetViews>
  <sheetFormatPr defaultColWidth="10.5" defaultRowHeight="11.45" customHeight="1" x14ac:dyDescent="0.2"/>
  <cols>
    <col min="1" max="1" width="54.33203125" style="30" customWidth="1"/>
    <col min="2" max="2" width="18" style="30" customWidth="1"/>
    <col min="3" max="3" width="17" style="30" customWidth="1"/>
    <col min="4" max="4" width="17.83203125" style="30" customWidth="1"/>
    <col min="5" max="16384" width="10.5" style="31"/>
  </cols>
  <sheetData>
    <row r="1" spans="1:4" s="30" customFormat="1" ht="51" customHeight="1" x14ac:dyDescent="0.2">
      <c r="C1" s="41" t="s">
        <v>89</v>
      </c>
      <c r="D1" s="41"/>
    </row>
    <row r="2" spans="1:4" ht="11.1" customHeight="1" x14ac:dyDescent="0.2"/>
    <row r="3" spans="1:4" ht="88.5" customHeight="1" x14ac:dyDescent="0.2">
      <c r="A3" s="47" t="s">
        <v>102</v>
      </c>
      <c r="B3" s="47"/>
      <c r="C3" s="47"/>
      <c r="D3" s="47"/>
    </row>
    <row r="4" spans="1:4" ht="11.1" customHeight="1" x14ac:dyDescent="0.2"/>
    <row r="5" spans="1:4" ht="44.1" customHeight="1" x14ac:dyDescent="0.2">
      <c r="A5" s="32" t="s">
        <v>0</v>
      </c>
      <c r="B5" s="33" t="s">
        <v>1</v>
      </c>
      <c r="C5" s="34" t="s">
        <v>52</v>
      </c>
      <c r="D5" s="34" t="s">
        <v>53</v>
      </c>
    </row>
    <row r="6" spans="1:4" ht="11.1" customHeight="1" x14ac:dyDescent="0.2">
      <c r="A6" s="35" t="s">
        <v>59</v>
      </c>
      <c r="B6" s="36">
        <v>488993</v>
      </c>
      <c r="C6" s="36">
        <v>42154048</v>
      </c>
      <c r="D6" s="36">
        <v>11797245</v>
      </c>
    </row>
    <row r="7" spans="1:4" ht="11.1" customHeight="1" x14ac:dyDescent="0.2">
      <c r="A7" s="35" t="s">
        <v>4</v>
      </c>
      <c r="B7" s="36">
        <v>4475</v>
      </c>
      <c r="C7" s="36">
        <v>275142</v>
      </c>
      <c r="D7" s="36">
        <v>77002</v>
      </c>
    </row>
    <row r="8" spans="1:4" ht="11.1" customHeight="1" x14ac:dyDescent="0.2">
      <c r="A8" s="35" t="s">
        <v>8</v>
      </c>
      <c r="B8" s="36">
        <v>56075</v>
      </c>
      <c r="C8" s="36">
        <v>4108616</v>
      </c>
      <c r="D8" s="36">
        <v>1149833</v>
      </c>
    </row>
    <row r="9" spans="1:4" ht="11.1" customHeight="1" x14ac:dyDescent="0.2">
      <c r="A9" s="35" t="s">
        <v>60</v>
      </c>
      <c r="B9" s="36">
        <v>111182</v>
      </c>
      <c r="C9" s="36">
        <v>7974251</v>
      </c>
      <c r="D9" s="36">
        <v>2231668</v>
      </c>
    </row>
    <row r="10" spans="1:4" ht="11.1" customHeight="1" x14ac:dyDescent="0.2">
      <c r="A10" s="35" t="s">
        <v>10</v>
      </c>
      <c r="B10" s="36">
        <v>4438</v>
      </c>
      <c r="C10" s="36">
        <v>319695</v>
      </c>
      <c r="D10" s="36">
        <v>89470</v>
      </c>
    </row>
    <row r="11" spans="1:4" ht="11.1" customHeight="1" x14ac:dyDescent="0.2">
      <c r="A11" s="35" t="s">
        <v>61</v>
      </c>
      <c r="B11" s="36">
        <v>75675</v>
      </c>
      <c r="C11" s="36">
        <v>6486482</v>
      </c>
      <c r="D11" s="36">
        <v>1815302</v>
      </c>
    </row>
    <row r="12" spans="1:4" ht="11.1" customHeight="1" x14ac:dyDescent="0.2">
      <c r="A12" s="35" t="s">
        <v>12</v>
      </c>
      <c r="B12" s="36">
        <v>21789</v>
      </c>
      <c r="C12" s="36">
        <v>1653076</v>
      </c>
      <c r="D12" s="36">
        <v>462631</v>
      </c>
    </row>
    <row r="13" spans="1:4" ht="11.1" customHeight="1" x14ac:dyDescent="0.2">
      <c r="A13" s="35" t="s">
        <v>13</v>
      </c>
      <c r="B13" s="36">
        <v>95146</v>
      </c>
      <c r="C13" s="36">
        <v>6804604</v>
      </c>
      <c r="D13" s="36">
        <v>1904343</v>
      </c>
    </row>
    <row r="14" spans="1:4" ht="11.1" customHeight="1" x14ac:dyDescent="0.2">
      <c r="A14" s="35" t="s">
        <v>62</v>
      </c>
      <c r="B14" s="36">
        <v>58913</v>
      </c>
      <c r="C14" s="36">
        <v>4365993</v>
      </c>
      <c r="D14" s="36">
        <v>1221879</v>
      </c>
    </row>
    <row r="15" spans="1:4" ht="11.1" customHeight="1" x14ac:dyDescent="0.2">
      <c r="A15" s="35" t="s">
        <v>15</v>
      </c>
      <c r="B15" s="36">
        <v>36373</v>
      </c>
      <c r="C15" s="36">
        <v>2595972</v>
      </c>
      <c r="D15" s="36">
        <v>726510</v>
      </c>
    </row>
    <row r="16" spans="1:4" ht="11.1" customHeight="1" x14ac:dyDescent="0.2">
      <c r="A16" s="35" t="s">
        <v>16</v>
      </c>
      <c r="B16" s="36">
        <v>15052</v>
      </c>
      <c r="C16" s="36">
        <v>1076582</v>
      </c>
      <c r="D16" s="36">
        <v>301290</v>
      </c>
    </row>
    <row r="17" spans="1:4" ht="11.1" customHeight="1" x14ac:dyDescent="0.2">
      <c r="A17" s="35" t="s">
        <v>17</v>
      </c>
      <c r="B17" s="36">
        <v>11255</v>
      </c>
      <c r="C17" s="36">
        <v>805145</v>
      </c>
      <c r="D17" s="36">
        <v>225327</v>
      </c>
    </row>
    <row r="18" spans="1:4" ht="11.1" customHeight="1" x14ac:dyDescent="0.2">
      <c r="A18" s="35" t="s">
        <v>18</v>
      </c>
      <c r="B18" s="36">
        <v>13219</v>
      </c>
      <c r="C18" s="36">
        <v>969393</v>
      </c>
      <c r="D18" s="36">
        <v>271294</v>
      </c>
    </row>
    <row r="19" spans="1:4" ht="11.1" customHeight="1" x14ac:dyDescent="0.2">
      <c r="A19" s="35" t="s">
        <v>19</v>
      </c>
      <c r="B19" s="36">
        <v>12100</v>
      </c>
      <c r="C19" s="36">
        <v>872370</v>
      </c>
      <c r="D19" s="36">
        <v>244142</v>
      </c>
    </row>
    <row r="20" spans="1:4" ht="11.1" customHeight="1" x14ac:dyDescent="0.2">
      <c r="A20" s="35" t="s">
        <v>20</v>
      </c>
      <c r="B20" s="36">
        <v>44030</v>
      </c>
      <c r="C20" s="36">
        <v>2978594</v>
      </c>
      <c r="D20" s="36">
        <v>833598</v>
      </c>
    </row>
    <row r="21" spans="1:4" ht="11.1" customHeight="1" x14ac:dyDescent="0.2">
      <c r="A21" s="35" t="s">
        <v>21</v>
      </c>
      <c r="B21" s="36">
        <v>39284</v>
      </c>
      <c r="C21" s="36">
        <v>2613662</v>
      </c>
      <c r="D21" s="36">
        <v>731458</v>
      </c>
    </row>
    <row r="22" spans="1:4" ht="11.1" customHeight="1" x14ac:dyDescent="0.2">
      <c r="A22" s="35" t="s">
        <v>22</v>
      </c>
      <c r="B22" s="36">
        <v>11460</v>
      </c>
      <c r="C22" s="36">
        <v>822322</v>
      </c>
      <c r="D22" s="36">
        <v>230135</v>
      </c>
    </row>
    <row r="23" spans="1:4" ht="11.1" customHeight="1" x14ac:dyDescent="0.2">
      <c r="A23" s="35" t="s">
        <v>23</v>
      </c>
      <c r="B23" s="36">
        <v>20447</v>
      </c>
      <c r="C23" s="36">
        <v>1366388</v>
      </c>
      <c r="D23" s="36">
        <v>382398</v>
      </c>
    </row>
    <row r="24" spans="1:4" ht="11.1" customHeight="1" x14ac:dyDescent="0.2">
      <c r="A24" s="35" t="s">
        <v>24</v>
      </c>
      <c r="B24" s="36">
        <v>13726</v>
      </c>
      <c r="C24" s="36">
        <v>976479</v>
      </c>
      <c r="D24" s="36">
        <v>273278</v>
      </c>
    </row>
    <row r="25" spans="1:4" ht="11.1" customHeight="1" x14ac:dyDescent="0.2">
      <c r="A25" s="35" t="s">
        <v>25</v>
      </c>
      <c r="B25" s="36">
        <v>34554</v>
      </c>
      <c r="C25" s="36">
        <v>2303169</v>
      </c>
      <c r="D25" s="36">
        <v>644560</v>
      </c>
    </row>
    <row r="26" spans="1:4" ht="11.1" customHeight="1" x14ac:dyDescent="0.2">
      <c r="A26" s="35" t="s">
        <v>26</v>
      </c>
      <c r="B26" s="36">
        <v>13293</v>
      </c>
      <c r="C26" s="36">
        <v>949852</v>
      </c>
      <c r="D26" s="36">
        <v>265827</v>
      </c>
    </row>
    <row r="27" spans="1:4" ht="11.1" customHeight="1" x14ac:dyDescent="0.2">
      <c r="A27" s="35" t="s">
        <v>27</v>
      </c>
      <c r="B27" s="36">
        <v>24904</v>
      </c>
      <c r="C27" s="36">
        <v>1646902</v>
      </c>
      <c r="D27" s="36">
        <v>460903</v>
      </c>
    </row>
    <row r="28" spans="1:4" ht="11.1" customHeight="1" x14ac:dyDescent="0.2">
      <c r="A28" s="35" t="s">
        <v>28</v>
      </c>
      <c r="B28" s="36">
        <v>24220</v>
      </c>
      <c r="C28" s="36">
        <v>1662704</v>
      </c>
      <c r="D28" s="36">
        <v>465328</v>
      </c>
    </row>
    <row r="29" spans="1:4" ht="11.1" customHeight="1" x14ac:dyDescent="0.2">
      <c r="A29" s="35" t="s">
        <v>29</v>
      </c>
      <c r="B29" s="36">
        <v>16476</v>
      </c>
      <c r="C29" s="36">
        <v>1178432</v>
      </c>
      <c r="D29" s="36">
        <v>329793</v>
      </c>
    </row>
    <row r="30" spans="1:4" ht="11.1" customHeight="1" x14ac:dyDescent="0.2">
      <c r="A30" s="35" t="s">
        <v>30</v>
      </c>
      <c r="B30" s="36">
        <v>56908</v>
      </c>
      <c r="C30" s="36">
        <v>3620345</v>
      </c>
      <c r="D30" s="36">
        <v>1013195</v>
      </c>
    </row>
    <row r="31" spans="1:4" ht="11.1" customHeight="1" x14ac:dyDescent="0.2">
      <c r="A31" s="35" t="s">
        <v>31</v>
      </c>
      <c r="B31" s="36">
        <v>20761</v>
      </c>
      <c r="C31" s="36">
        <v>1358756</v>
      </c>
      <c r="D31" s="36">
        <v>380267</v>
      </c>
    </row>
    <row r="32" spans="1:4" ht="11.1" customHeight="1" x14ac:dyDescent="0.2">
      <c r="A32" s="35" t="s">
        <v>32</v>
      </c>
      <c r="B32" s="36">
        <v>19225</v>
      </c>
      <c r="C32" s="36">
        <v>1301293</v>
      </c>
      <c r="D32" s="36">
        <v>364182</v>
      </c>
    </row>
    <row r="33" spans="1:4" ht="11.1" customHeight="1" x14ac:dyDescent="0.2">
      <c r="A33" s="35" t="s">
        <v>33</v>
      </c>
      <c r="B33" s="36">
        <v>18215</v>
      </c>
      <c r="C33" s="36">
        <v>1238028</v>
      </c>
      <c r="D33" s="36">
        <v>346476</v>
      </c>
    </row>
    <row r="34" spans="1:4" ht="11.1" customHeight="1" x14ac:dyDescent="0.2">
      <c r="A34" s="35" t="s">
        <v>34</v>
      </c>
      <c r="B34" s="36">
        <v>34495</v>
      </c>
      <c r="C34" s="36">
        <v>2288887</v>
      </c>
      <c r="D34" s="36">
        <v>640559</v>
      </c>
    </row>
    <row r="35" spans="1:4" ht="11.1" customHeight="1" x14ac:dyDescent="0.2">
      <c r="A35" s="35" t="s">
        <v>35</v>
      </c>
      <c r="B35" s="36">
        <v>9599</v>
      </c>
      <c r="C35" s="36">
        <v>681313</v>
      </c>
      <c r="D35" s="36">
        <v>190671</v>
      </c>
    </row>
    <row r="36" spans="1:4" ht="11.1" customHeight="1" x14ac:dyDescent="0.2">
      <c r="A36" s="35" t="s">
        <v>36</v>
      </c>
      <c r="B36" s="36">
        <v>60474</v>
      </c>
      <c r="C36" s="36">
        <v>4108150</v>
      </c>
      <c r="D36" s="36">
        <v>1149716</v>
      </c>
    </row>
    <row r="37" spans="1:4" ht="11.1" customHeight="1" x14ac:dyDescent="0.2">
      <c r="A37" s="35" t="s">
        <v>37</v>
      </c>
      <c r="B37" s="36">
        <v>54688</v>
      </c>
      <c r="C37" s="36">
        <v>3694539</v>
      </c>
      <c r="D37" s="36">
        <v>1033948</v>
      </c>
    </row>
    <row r="38" spans="1:4" ht="11.1" customHeight="1" x14ac:dyDescent="0.2">
      <c r="A38" s="35" t="s">
        <v>38</v>
      </c>
      <c r="B38" s="36">
        <v>19917</v>
      </c>
      <c r="C38" s="36">
        <v>1318389</v>
      </c>
      <c r="D38" s="36">
        <v>368969</v>
      </c>
    </row>
    <row r="39" spans="1:4" ht="11.1" customHeight="1" x14ac:dyDescent="0.2">
      <c r="A39" s="35" t="s">
        <v>39</v>
      </c>
      <c r="B39" s="36">
        <v>21918</v>
      </c>
      <c r="C39" s="36">
        <v>1472105</v>
      </c>
      <c r="D39" s="36">
        <v>411978</v>
      </c>
    </row>
    <row r="40" spans="1:4" ht="11.1" customHeight="1" x14ac:dyDescent="0.2">
      <c r="A40" s="35" t="s">
        <v>40</v>
      </c>
      <c r="B40" s="36">
        <v>15024</v>
      </c>
      <c r="C40" s="36">
        <v>1083906</v>
      </c>
      <c r="D40" s="36">
        <v>303339</v>
      </c>
    </row>
    <row r="41" spans="1:4" ht="11.1" customHeight="1" x14ac:dyDescent="0.2">
      <c r="A41" s="35" t="s">
        <v>41</v>
      </c>
      <c r="B41" s="36">
        <v>13744</v>
      </c>
      <c r="C41" s="36">
        <v>1005913</v>
      </c>
      <c r="D41" s="36">
        <v>281513</v>
      </c>
    </row>
    <row r="42" spans="1:4" ht="11.1" customHeight="1" x14ac:dyDescent="0.2">
      <c r="A42" s="35" t="s">
        <v>42</v>
      </c>
      <c r="B42" s="36">
        <v>6777</v>
      </c>
      <c r="C42" s="36">
        <v>387712</v>
      </c>
      <c r="D42" s="36">
        <v>108505</v>
      </c>
    </row>
    <row r="43" spans="1:4" ht="11.1" customHeight="1" x14ac:dyDescent="0.2">
      <c r="A43" s="35" t="s">
        <v>43</v>
      </c>
      <c r="B43" s="36">
        <v>9758</v>
      </c>
      <c r="C43" s="36">
        <v>460058</v>
      </c>
      <c r="D43" s="37"/>
    </row>
    <row r="44" spans="1:4" ht="11.1" customHeight="1" x14ac:dyDescent="0.2">
      <c r="A44" s="35" t="s">
        <v>44</v>
      </c>
      <c r="B44" s="36">
        <v>23088</v>
      </c>
      <c r="C44" s="36">
        <v>1124463</v>
      </c>
      <c r="D44" s="37"/>
    </row>
    <row r="45" spans="1:4" ht="11.1" customHeight="1" x14ac:dyDescent="0.2">
      <c r="A45" s="35" t="s">
        <v>45</v>
      </c>
      <c r="B45" s="36">
        <v>6657</v>
      </c>
      <c r="C45" s="36">
        <v>304147</v>
      </c>
      <c r="D45" s="37"/>
    </row>
    <row r="46" spans="1:4" ht="11.1" customHeight="1" x14ac:dyDescent="0.2">
      <c r="A46" s="35" t="s">
        <v>46</v>
      </c>
      <c r="B46" s="36">
        <v>4148</v>
      </c>
      <c r="C46" s="36">
        <v>198855</v>
      </c>
      <c r="D46" s="37"/>
    </row>
    <row r="47" spans="1:4" ht="11.1" customHeight="1" x14ac:dyDescent="0.2">
      <c r="A47" s="35" t="s">
        <v>48</v>
      </c>
      <c r="B47" s="38">
        <v>55</v>
      </c>
      <c r="C47" s="36">
        <v>2732</v>
      </c>
      <c r="D47" s="37"/>
    </row>
    <row r="48" spans="1:4" ht="11.1" customHeight="1" x14ac:dyDescent="0.2">
      <c r="A48" s="35" t="s">
        <v>63</v>
      </c>
      <c r="B48" s="36">
        <v>6465</v>
      </c>
      <c r="C48" s="36">
        <v>284201</v>
      </c>
      <c r="D48" s="37"/>
    </row>
    <row r="49" spans="1:4" ht="11.1" customHeight="1" x14ac:dyDescent="0.2">
      <c r="A49" s="35" t="s">
        <v>64</v>
      </c>
      <c r="B49" s="38">
        <v>650</v>
      </c>
      <c r="C49" s="36">
        <v>29442</v>
      </c>
      <c r="D49" s="37"/>
    </row>
    <row r="50" spans="1:4" ht="11.1" customHeight="1" x14ac:dyDescent="0.2">
      <c r="A50" s="35" t="s">
        <v>65</v>
      </c>
      <c r="B50" s="36">
        <v>8951</v>
      </c>
      <c r="C50" s="36">
        <v>409487</v>
      </c>
      <c r="D50" s="37"/>
    </row>
    <row r="51" spans="1:4" ht="11.1" customHeight="1" x14ac:dyDescent="0.2">
      <c r="A51" s="35" t="s">
        <v>66</v>
      </c>
      <c r="B51" s="36">
        <v>2535</v>
      </c>
      <c r="C51" s="36">
        <v>111464</v>
      </c>
      <c r="D51" s="37"/>
    </row>
    <row r="52" spans="1:4" ht="11.1" customHeight="1" x14ac:dyDescent="0.2">
      <c r="A52" s="35" t="s">
        <v>67</v>
      </c>
      <c r="B52" s="36">
        <v>1939</v>
      </c>
      <c r="C52" s="36">
        <v>100131</v>
      </c>
      <c r="D52" s="37"/>
    </row>
    <row r="53" spans="1:4" ht="11.1" customHeight="1" x14ac:dyDescent="0.2">
      <c r="A53" s="35" t="s">
        <v>68</v>
      </c>
      <c r="B53" s="36">
        <v>1981</v>
      </c>
      <c r="C53" s="36">
        <v>90732</v>
      </c>
      <c r="D53" s="37"/>
    </row>
    <row r="54" spans="1:4" ht="11.1" customHeight="1" x14ac:dyDescent="0.2">
      <c r="A54" s="35" t="s">
        <v>69</v>
      </c>
      <c r="B54" s="36">
        <v>1192</v>
      </c>
      <c r="C54" s="36">
        <v>55426</v>
      </c>
      <c r="D54" s="37"/>
    </row>
    <row r="55" spans="1:4" ht="11.1" customHeight="1" x14ac:dyDescent="0.2">
      <c r="A55" s="35" t="s">
        <v>70</v>
      </c>
      <c r="B55" s="36">
        <v>4781</v>
      </c>
      <c r="C55" s="36">
        <v>214328</v>
      </c>
      <c r="D55" s="37"/>
    </row>
    <row r="56" spans="1:4" ht="11.1" customHeight="1" x14ac:dyDescent="0.2">
      <c r="A56" s="35" t="s">
        <v>71</v>
      </c>
      <c r="B56" s="36">
        <v>2198</v>
      </c>
      <c r="C56" s="36">
        <v>95532</v>
      </c>
      <c r="D56" s="37"/>
    </row>
    <row r="57" spans="1:4" ht="11.1" customHeight="1" x14ac:dyDescent="0.2">
      <c r="A57" s="35" t="s">
        <v>72</v>
      </c>
      <c r="B57" s="36">
        <v>1871</v>
      </c>
      <c r="C57" s="36">
        <v>97547</v>
      </c>
      <c r="D57" s="37"/>
    </row>
    <row r="58" spans="1:4" ht="11.1" customHeight="1" x14ac:dyDescent="0.2">
      <c r="A58" s="35" t="s">
        <v>73</v>
      </c>
      <c r="B58" s="36">
        <v>1986</v>
      </c>
      <c r="C58" s="36">
        <v>90085</v>
      </c>
      <c r="D58" s="37"/>
    </row>
    <row r="59" spans="1:4" ht="11.1" customHeight="1" x14ac:dyDescent="0.2">
      <c r="A59" s="35" t="s">
        <v>74</v>
      </c>
      <c r="B59" s="36">
        <v>8919</v>
      </c>
      <c r="C59" s="36">
        <v>396583</v>
      </c>
      <c r="D59" s="37"/>
    </row>
    <row r="60" spans="1:4" ht="11.1" customHeight="1" x14ac:dyDescent="0.2">
      <c r="A60" s="35" t="s">
        <v>75</v>
      </c>
      <c r="B60" s="36">
        <v>3731</v>
      </c>
      <c r="C60" s="36">
        <v>163097</v>
      </c>
      <c r="D60" s="37"/>
    </row>
    <row r="61" spans="1:4" ht="11.1" customHeight="1" x14ac:dyDescent="0.2">
      <c r="A61" s="35" t="s">
        <v>76</v>
      </c>
      <c r="B61" s="38">
        <v>689</v>
      </c>
      <c r="C61" s="36">
        <v>30441</v>
      </c>
      <c r="D61" s="37"/>
    </row>
    <row r="62" spans="1:4" ht="11.1" customHeight="1" x14ac:dyDescent="0.2">
      <c r="A62" s="35" t="s">
        <v>77</v>
      </c>
      <c r="B62" s="36">
        <v>6573</v>
      </c>
      <c r="C62" s="36">
        <v>315060</v>
      </c>
      <c r="D62" s="37"/>
    </row>
    <row r="63" spans="1:4" ht="11.1" customHeight="1" x14ac:dyDescent="0.2">
      <c r="A63" s="35" t="s">
        <v>78</v>
      </c>
      <c r="B63" s="36">
        <v>1367</v>
      </c>
      <c r="C63" s="36">
        <v>59651</v>
      </c>
      <c r="D63" s="37"/>
    </row>
    <row r="64" spans="1:4" ht="11.1" customHeight="1" x14ac:dyDescent="0.2">
      <c r="A64" s="35" t="s">
        <v>79</v>
      </c>
      <c r="B64" s="36">
        <v>3069</v>
      </c>
      <c r="C64" s="36">
        <v>145629</v>
      </c>
      <c r="D64" s="37"/>
    </row>
    <row r="65" spans="1:4" ht="11.1" customHeight="1" x14ac:dyDescent="0.2">
      <c r="A65" s="35" t="s">
        <v>80</v>
      </c>
      <c r="B65" s="36">
        <v>6441</v>
      </c>
      <c r="C65" s="36">
        <v>298454</v>
      </c>
      <c r="D65" s="37"/>
    </row>
    <row r="66" spans="1:4" ht="11.1" customHeight="1" x14ac:dyDescent="0.2">
      <c r="A66" s="35" t="s">
        <v>81</v>
      </c>
      <c r="B66" s="36">
        <v>4301</v>
      </c>
      <c r="C66" s="36">
        <v>186473</v>
      </c>
      <c r="D66" s="37"/>
    </row>
    <row r="67" spans="1:4" ht="11.1" customHeight="1" x14ac:dyDescent="0.2">
      <c r="A67" s="35" t="s">
        <v>82</v>
      </c>
      <c r="B67" s="36">
        <v>2391</v>
      </c>
      <c r="C67" s="36">
        <v>113482</v>
      </c>
      <c r="D67" s="37"/>
    </row>
    <row r="68" spans="1:4" ht="11.1" customHeight="1" x14ac:dyDescent="0.2">
      <c r="A68" s="35" t="s">
        <v>83</v>
      </c>
      <c r="B68" s="36">
        <v>2776</v>
      </c>
      <c r="C68" s="36">
        <v>121036</v>
      </c>
      <c r="D68" s="37"/>
    </row>
    <row r="69" spans="1:4" ht="11.1" customHeight="1" x14ac:dyDescent="0.2">
      <c r="A69" s="35" t="s">
        <v>84</v>
      </c>
      <c r="B69" s="36">
        <v>1702</v>
      </c>
      <c r="C69" s="36">
        <v>80712</v>
      </c>
      <c r="D69" s="37"/>
    </row>
    <row r="70" spans="1:4" ht="11.1" customHeight="1" x14ac:dyDescent="0.2">
      <c r="A70" s="35" t="s">
        <v>85</v>
      </c>
      <c r="B70" s="36">
        <v>1701</v>
      </c>
      <c r="C70" s="36">
        <v>74666</v>
      </c>
      <c r="D70" s="37"/>
    </row>
    <row r="71" spans="1:4" ht="11.1" customHeight="1" x14ac:dyDescent="0.2">
      <c r="A71" s="35" t="s">
        <v>86</v>
      </c>
      <c r="B71" s="36">
        <v>1312</v>
      </c>
      <c r="C71" s="36">
        <v>57192</v>
      </c>
      <c r="D71" s="37"/>
    </row>
    <row r="72" spans="1:4" ht="11.1" customHeight="1" x14ac:dyDescent="0.2">
      <c r="A72" s="35" t="s">
        <v>87</v>
      </c>
      <c r="B72" s="36">
        <v>1432</v>
      </c>
      <c r="C72" s="36">
        <v>71852</v>
      </c>
      <c r="D72" s="37"/>
    </row>
    <row r="73" spans="1:4" ht="11.1" customHeight="1" x14ac:dyDescent="0.2">
      <c r="A73" s="35" t="s">
        <v>88</v>
      </c>
      <c r="B73" s="38">
        <v>237</v>
      </c>
      <c r="C73" s="36">
        <v>10893</v>
      </c>
      <c r="D73" s="37"/>
    </row>
    <row r="74" spans="1:4" s="30" customFormat="1" ht="11.1" customHeight="1" x14ac:dyDescent="0.2">
      <c r="A74" s="35" t="s">
        <v>51</v>
      </c>
      <c r="B74" s="36">
        <v>1723720</v>
      </c>
      <c r="C74" s="36">
        <v>126313060</v>
      </c>
      <c r="D74" s="36">
        <f>SUM(D6:D73)</f>
        <v>33728532</v>
      </c>
    </row>
  </sheetData>
  <mergeCells count="2">
    <mergeCell ref="C1:D1"/>
    <mergeCell ref="A3:D3"/>
  </mergeCells>
  <pageMargins left="0" right="0" top="0" bottom="0" header="0" footer="0"/>
  <pageSetup paperSize="9" pageOrder="overThenDown" orientation="portrait" r:id="rId1"/>
  <rowBreaks count="1" manualBreakCount="1"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57"/>
  <sheetViews>
    <sheetView view="pageBreakPreview" zoomScale="140" zoomScaleNormal="150" zoomScaleSheetLayoutView="140" workbookViewId="0">
      <pane xSplit="1" ySplit="3" topLeftCell="B40" activePane="bottomRight" state="frozen"/>
      <selection pane="topRight" activeCell="B1" sqref="B1"/>
      <selection pane="bottomLeft" activeCell="A5" sqref="A5"/>
      <selection pane="bottomRight" activeCell="A2" sqref="A2:XFD2"/>
    </sheetView>
  </sheetViews>
  <sheetFormatPr defaultColWidth="10.5" defaultRowHeight="11.45" customHeight="1" x14ac:dyDescent="0.2"/>
  <cols>
    <col min="1" max="1" width="54.33203125" style="30" customWidth="1"/>
    <col min="2" max="2" width="18" style="30" customWidth="1"/>
    <col min="3" max="3" width="17" style="30" customWidth="1"/>
    <col min="4" max="4" width="17.83203125" style="30" customWidth="1"/>
    <col min="5" max="16384" width="10.5" style="31"/>
  </cols>
  <sheetData>
    <row r="1" spans="1:4" s="30" customFormat="1" ht="51" customHeight="1" x14ac:dyDescent="0.2">
      <c r="C1" s="41" t="s">
        <v>58</v>
      </c>
      <c r="D1" s="41"/>
    </row>
    <row r="2" spans="1:4" ht="87" customHeight="1" x14ac:dyDescent="0.2">
      <c r="A2" s="47" t="s">
        <v>103</v>
      </c>
      <c r="B2" s="47"/>
      <c r="C2" s="47"/>
      <c r="D2" s="47"/>
    </row>
    <row r="3" spans="1:4" ht="44.1" customHeight="1" x14ac:dyDescent="0.2">
      <c r="A3" s="32" t="s">
        <v>0</v>
      </c>
      <c r="B3" s="33" t="s">
        <v>1</v>
      </c>
      <c r="C3" s="34" t="s">
        <v>52</v>
      </c>
      <c r="D3" s="34" t="s">
        <v>53</v>
      </c>
    </row>
    <row r="4" spans="1:4" ht="11.1" customHeight="1" x14ac:dyDescent="0.2">
      <c r="A4" s="35" t="s">
        <v>4</v>
      </c>
      <c r="B4" s="36">
        <v>3270</v>
      </c>
      <c r="C4" s="36">
        <v>400170</v>
      </c>
      <c r="D4" s="36">
        <v>178323</v>
      </c>
    </row>
    <row r="5" spans="1:4" ht="11.1" customHeight="1" x14ac:dyDescent="0.2">
      <c r="A5" s="35" t="s">
        <v>5</v>
      </c>
      <c r="B5" s="36">
        <v>2696</v>
      </c>
      <c r="C5" s="36">
        <v>374812</v>
      </c>
      <c r="D5" s="36">
        <v>167023</v>
      </c>
    </row>
    <row r="6" spans="1:4" ht="11.1" customHeight="1" x14ac:dyDescent="0.2">
      <c r="A6" s="35" t="s">
        <v>7</v>
      </c>
      <c r="B6" s="36">
        <v>67583</v>
      </c>
      <c r="C6" s="36">
        <v>1394800</v>
      </c>
      <c r="D6" s="36">
        <v>621558</v>
      </c>
    </row>
    <row r="7" spans="1:4" ht="11.1" customHeight="1" x14ac:dyDescent="0.2">
      <c r="A7" s="35" t="s">
        <v>55</v>
      </c>
      <c r="B7" s="36">
        <v>229703</v>
      </c>
      <c r="C7" s="36">
        <v>32477325</v>
      </c>
      <c r="D7" s="36">
        <v>14472609</v>
      </c>
    </row>
    <row r="8" spans="1:4" ht="11.1" customHeight="1" x14ac:dyDescent="0.2">
      <c r="A8" s="35" t="s">
        <v>56</v>
      </c>
      <c r="B8" s="36">
        <v>75799</v>
      </c>
      <c r="C8" s="36">
        <v>10948343</v>
      </c>
      <c r="D8" s="36">
        <v>4878834</v>
      </c>
    </row>
    <row r="9" spans="1:4" ht="11.1" customHeight="1" x14ac:dyDescent="0.2">
      <c r="A9" s="35" t="s">
        <v>9</v>
      </c>
      <c r="B9" s="36">
        <v>19688</v>
      </c>
      <c r="C9" s="36">
        <v>414021</v>
      </c>
      <c r="D9" s="36">
        <v>184497</v>
      </c>
    </row>
    <row r="10" spans="1:4" ht="11.1" customHeight="1" x14ac:dyDescent="0.2">
      <c r="A10" s="35" t="s">
        <v>10</v>
      </c>
      <c r="B10" s="36">
        <v>43545</v>
      </c>
      <c r="C10" s="36">
        <v>5087508</v>
      </c>
      <c r="D10" s="36">
        <v>2267084</v>
      </c>
    </row>
    <row r="11" spans="1:4" ht="11.1" customHeight="1" x14ac:dyDescent="0.2">
      <c r="A11" s="35" t="s">
        <v>12</v>
      </c>
      <c r="B11" s="36">
        <v>12147</v>
      </c>
      <c r="C11" s="36">
        <v>1537629</v>
      </c>
      <c r="D11" s="36">
        <v>685206</v>
      </c>
    </row>
    <row r="12" spans="1:4" ht="11.1" customHeight="1" x14ac:dyDescent="0.2">
      <c r="A12" s="35" t="s">
        <v>13</v>
      </c>
      <c r="B12" s="36">
        <v>52381</v>
      </c>
      <c r="C12" s="36">
        <v>5848862</v>
      </c>
      <c r="D12" s="36">
        <v>2606397</v>
      </c>
    </row>
    <row r="13" spans="1:4" ht="11.1" customHeight="1" x14ac:dyDescent="0.2">
      <c r="A13" s="35" t="s">
        <v>14</v>
      </c>
      <c r="B13" s="36">
        <v>30215</v>
      </c>
      <c r="C13" s="36">
        <v>3637282</v>
      </c>
      <c r="D13" s="36">
        <v>1620836</v>
      </c>
    </row>
    <row r="14" spans="1:4" ht="11.1" customHeight="1" x14ac:dyDescent="0.2">
      <c r="A14" s="35" t="s">
        <v>15</v>
      </c>
      <c r="B14" s="36">
        <v>20511</v>
      </c>
      <c r="C14" s="36">
        <v>2371004</v>
      </c>
      <c r="D14" s="36">
        <v>1056567</v>
      </c>
    </row>
    <row r="15" spans="1:4" ht="11.1" customHeight="1" x14ac:dyDescent="0.2">
      <c r="A15" s="35" t="s">
        <v>16</v>
      </c>
      <c r="B15" s="36">
        <v>8299</v>
      </c>
      <c r="C15" s="36">
        <v>971717</v>
      </c>
      <c r="D15" s="36">
        <v>433017</v>
      </c>
    </row>
    <row r="16" spans="1:4" ht="11.1" customHeight="1" x14ac:dyDescent="0.2">
      <c r="A16" s="35" t="s">
        <v>17</v>
      </c>
      <c r="B16" s="36">
        <v>5954</v>
      </c>
      <c r="C16" s="36">
        <v>713333</v>
      </c>
      <c r="D16" s="36">
        <v>317879</v>
      </c>
    </row>
    <row r="17" spans="1:4" ht="11.1" customHeight="1" x14ac:dyDescent="0.2">
      <c r="A17" s="35" t="s">
        <v>18</v>
      </c>
      <c r="B17" s="36">
        <v>7888</v>
      </c>
      <c r="C17" s="36">
        <v>959785</v>
      </c>
      <c r="D17" s="36">
        <v>427705</v>
      </c>
    </row>
    <row r="18" spans="1:4" ht="11.1" customHeight="1" x14ac:dyDescent="0.2">
      <c r="A18" s="35" t="s">
        <v>19</v>
      </c>
      <c r="B18" s="36">
        <v>6313</v>
      </c>
      <c r="C18" s="36">
        <v>752883</v>
      </c>
      <c r="D18" s="36">
        <v>335501</v>
      </c>
    </row>
    <row r="19" spans="1:4" ht="11.1" customHeight="1" x14ac:dyDescent="0.2">
      <c r="A19" s="35" t="s">
        <v>20</v>
      </c>
      <c r="B19" s="36">
        <v>23410</v>
      </c>
      <c r="C19" s="36">
        <v>2550481</v>
      </c>
      <c r="D19" s="36">
        <v>1136542</v>
      </c>
    </row>
    <row r="20" spans="1:4" ht="11.1" customHeight="1" x14ac:dyDescent="0.2">
      <c r="A20" s="35" t="s">
        <v>21</v>
      </c>
      <c r="B20" s="36">
        <v>21488</v>
      </c>
      <c r="C20" s="36">
        <v>2317928</v>
      </c>
      <c r="D20" s="36">
        <v>1032929</v>
      </c>
    </row>
    <row r="21" spans="1:4" ht="11.1" customHeight="1" x14ac:dyDescent="0.2">
      <c r="A21" s="35" t="s">
        <v>22</v>
      </c>
      <c r="B21" s="36">
        <v>5863</v>
      </c>
      <c r="C21" s="36">
        <v>703155</v>
      </c>
      <c r="D21" s="36">
        <v>313343</v>
      </c>
    </row>
    <row r="22" spans="1:4" ht="11.1" customHeight="1" x14ac:dyDescent="0.2">
      <c r="A22" s="35" t="s">
        <v>23</v>
      </c>
      <c r="B22" s="36">
        <v>10732</v>
      </c>
      <c r="C22" s="36">
        <v>1144309</v>
      </c>
      <c r="D22" s="36">
        <v>509927</v>
      </c>
    </row>
    <row r="23" spans="1:4" ht="11.1" customHeight="1" x14ac:dyDescent="0.2">
      <c r="A23" s="35" t="s">
        <v>24</v>
      </c>
      <c r="B23" s="36">
        <v>6667</v>
      </c>
      <c r="C23" s="36">
        <v>781522</v>
      </c>
      <c r="D23" s="36">
        <v>348261</v>
      </c>
    </row>
    <row r="24" spans="1:4" ht="11.1" customHeight="1" x14ac:dyDescent="0.2">
      <c r="A24" s="35" t="s">
        <v>25</v>
      </c>
      <c r="B24" s="36">
        <v>17556</v>
      </c>
      <c r="C24" s="36">
        <v>1915813</v>
      </c>
      <c r="D24" s="36">
        <v>853727</v>
      </c>
    </row>
    <row r="25" spans="1:4" ht="11.1" customHeight="1" x14ac:dyDescent="0.2">
      <c r="A25" s="35" t="s">
        <v>26</v>
      </c>
      <c r="B25" s="36">
        <v>6951</v>
      </c>
      <c r="C25" s="36">
        <v>828583</v>
      </c>
      <c r="D25" s="36">
        <v>369232</v>
      </c>
    </row>
    <row r="26" spans="1:4" ht="11.1" customHeight="1" x14ac:dyDescent="0.2">
      <c r="A26" s="35" t="s">
        <v>27</v>
      </c>
      <c r="B26" s="36">
        <v>13098</v>
      </c>
      <c r="C26" s="36">
        <v>1399063</v>
      </c>
      <c r="D26" s="36">
        <v>623445</v>
      </c>
    </row>
    <row r="27" spans="1:4" ht="11.1" customHeight="1" x14ac:dyDescent="0.2">
      <c r="A27" s="35" t="s">
        <v>28</v>
      </c>
      <c r="B27" s="36">
        <v>14646</v>
      </c>
      <c r="C27" s="36">
        <v>1582634</v>
      </c>
      <c r="D27" s="36">
        <v>705255</v>
      </c>
    </row>
    <row r="28" spans="1:4" ht="11.1" customHeight="1" x14ac:dyDescent="0.2">
      <c r="A28" s="35" t="s">
        <v>29</v>
      </c>
      <c r="B28" s="36">
        <v>8467</v>
      </c>
      <c r="C28" s="36">
        <v>975645</v>
      </c>
      <c r="D28" s="36">
        <v>434775</v>
      </c>
    </row>
    <row r="29" spans="1:4" ht="11.1" customHeight="1" x14ac:dyDescent="0.2">
      <c r="A29" s="35" t="s">
        <v>30</v>
      </c>
      <c r="B29" s="36">
        <v>38240</v>
      </c>
      <c r="C29" s="36">
        <v>3765588</v>
      </c>
      <c r="D29" s="36">
        <v>1678033</v>
      </c>
    </row>
    <row r="30" spans="1:4" ht="11.1" customHeight="1" x14ac:dyDescent="0.2">
      <c r="A30" s="35" t="s">
        <v>31</v>
      </c>
      <c r="B30" s="36">
        <v>10419</v>
      </c>
      <c r="C30" s="36">
        <v>1082179</v>
      </c>
      <c r="D30" s="36">
        <v>482235</v>
      </c>
    </row>
    <row r="31" spans="1:4" ht="11.1" customHeight="1" x14ac:dyDescent="0.2">
      <c r="A31" s="35" t="s">
        <v>32</v>
      </c>
      <c r="B31" s="36">
        <v>10333</v>
      </c>
      <c r="C31" s="36">
        <v>1136028</v>
      </c>
      <c r="D31" s="36">
        <v>506238</v>
      </c>
    </row>
    <row r="32" spans="1:4" ht="11.1" customHeight="1" x14ac:dyDescent="0.2">
      <c r="A32" s="35" t="s">
        <v>33</v>
      </c>
      <c r="B32" s="36">
        <v>10642</v>
      </c>
      <c r="C32" s="36">
        <v>1131599</v>
      </c>
      <c r="D32" s="36">
        <v>504266</v>
      </c>
    </row>
    <row r="33" spans="1:4" ht="11.1" customHeight="1" x14ac:dyDescent="0.2">
      <c r="A33" s="35" t="s">
        <v>34</v>
      </c>
      <c r="B33" s="36">
        <v>18115</v>
      </c>
      <c r="C33" s="36">
        <v>1929444</v>
      </c>
      <c r="D33" s="36">
        <v>859808</v>
      </c>
    </row>
    <row r="34" spans="1:4" ht="11.1" customHeight="1" x14ac:dyDescent="0.2">
      <c r="A34" s="35" t="s">
        <v>35</v>
      </c>
      <c r="B34" s="36">
        <v>5094</v>
      </c>
      <c r="C34" s="36">
        <v>627347</v>
      </c>
      <c r="D34" s="36">
        <v>279560</v>
      </c>
    </row>
    <row r="35" spans="1:4" ht="11.1" customHeight="1" x14ac:dyDescent="0.2">
      <c r="A35" s="35" t="s">
        <v>36</v>
      </c>
      <c r="B35" s="36">
        <v>31152</v>
      </c>
      <c r="C35" s="36">
        <v>3331914</v>
      </c>
      <c r="D35" s="36">
        <v>1484764</v>
      </c>
    </row>
    <row r="36" spans="1:4" ht="11.1" customHeight="1" x14ac:dyDescent="0.2">
      <c r="A36" s="35" t="s">
        <v>37</v>
      </c>
      <c r="B36" s="36">
        <v>28126</v>
      </c>
      <c r="C36" s="36">
        <v>3065476</v>
      </c>
      <c r="D36" s="36">
        <v>1366046</v>
      </c>
    </row>
    <row r="37" spans="1:4" ht="11.1" customHeight="1" x14ac:dyDescent="0.2">
      <c r="A37" s="35" t="s">
        <v>38</v>
      </c>
      <c r="B37" s="36">
        <v>9874</v>
      </c>
      <c r="C37" s="36">
        <v>1051071</v>
      </c>
      <c r="D37" s="36">
        <v>468381</v>
      </c>
    </row>
    <row r="38" spans="1:4" ht="11.1" customHeight="1" x14ac:dyDescent="0.2">
      <c r="A38" s="35" t="s">
        <v>39</v>
      </c>
      <c r="B38" s="36">
        <v>12303</v>
      </c>
      <c r="C38" s="36">
        <v>1280424</v>
      </c>
      <c r="D38" s="36">
        <v>570591</v>
      </c>
    </row>
    <row r="39" spans="1:4" ht="11.1" customHeight="1" x14ac:dyDescent="0.2">
      <c r="A39" s="35" t="s">
        <v>40</v>
      </c>
      <c r="B39" s="36">
        <v>8082</v>
      </c>
      <c r="C39" s="36">
        <v>968014</v>
      </c>
      <c r="D39" s="36">
        <v>431369</v>
      </c>
    </row>
    <row r="40" spans="1:4" ht="11.1" customHeight="1" x14ac:dyDescent="0.2">
      <c r="A40" s="35" t="s">
        <v>41</v>
      </c>
      <c r="B40" s="36">
        <v>7595</v>
      </c>
      <c r="C40" s="36">
        <v>921843</v>
      </c>
      <c r="D40" s="36">
        <v>410794</v>
      </c>
    </row>
    <row r="41" spans="1:4" ht="11.1" customHeight="1" x14ac:dyDescent="0.2">
      <c r="A41" s="35" t="s">
        <v>42</v>
      </c>
      <c r="B41" s="36">
        <v>3945</v>
      </c>
      <c r="C41" s="36">
        <v>481049</v>
      </c>
      <c r="D41" s="36">
        <v>214370</v>
      </c>
    </row>
    <row r="42" spans="1:4" ht="11.1" customHeight="1" x14ac:dyDescent="0.2">
      <c r="A42" s="35" t="s">
        <v>43</v>
      </c>
      <c r="B42" s="36">
        <v>6226</v>
      </c>
      <c r="C42" s="36">
        <v>487854</v>
      </c>
      <c r="D42" s="37"/>
    </row>
    <row r="43" spans="1:4" ht="11.1" customHeight="1" x14ac:dyDescent="0.2">
      <c r="A43" s="35" t="s">
        <v>44</v>
      </c>
      <c r="B43" s="36">
        <v>11694</v>
      </c>
      <c r="C43" s="36">
        <v>886181</v>
      </c>
      <c r="D43" s="37"/>
    </row>
    <row r="44" spans="1:4" ht="11.1" customHeight="1" x14ac:dyDescent="0.2">
      <c r="A44" s="35" t="s">
        <v>45</v>
      </c>
      <c r="B44" s="36">
        <v>4661</v>
      </c>
      <c r="C44" s="36">
        <v>338575</v>
      </c>
      <c r="D44" s="37"/>
    </row>
    <row r="45" spans="1:4" ht="11.1" customHeight="1" x14ac:dyDescent="0.2">
      <c r="A45" s="35" t="s">
        <v>46</v>
      </c>
      <c r="B45" s="36">
        <v>2305</v>
      </c>
      <c r="C45" s="36">
        <v>194112</v>
      </c>
      <c r="D45" s="37"/>
    </row>
    <row r="46" spans="1:4" ht="11.1" customHeight="1" x14ac:dyDescent="0.2">
      <c r="A46" s="35" t="s">
        <v>47</v>
      </c>
      <c r="B46" s="38">
        <v>764</v>
      </c>
      <c r="C46" s="36">
        <v>54634</v>
      </c>
      <c r="D46" s="37"/>
    </row>
    <row r="47" spans="1:4" ht="11.1" customHeight="1" x14ac:dyDescent="0.2">
      <c r="A47" s="35" t="s">
        <v>57</v>
      </c>
      <c r="B47" s="36">
        <v>1561</v>
      </c>
      <c r="C47" s="36">
        <v>107984</v>
      </c>
      <c r="D47" s="37"/>
    </row>
    <row r="48" spans="1:4" ht="11.1" customHeight="1" x14ac:dyDescent="0.2">
      <c r="A48" s="35" t="s">
        <v>50</v>
      </c>
      <c r="B48" s="36">
        <v>18453</v>
      </c>
      <c r="C48" s="36">
        <v>1126709</v>
      </c>
      <c r="D48" s="37"/>
    </row>
    <row r="49" spans="1:4" s="30" customFormat="1" ht="11.1" customHeight="1" x14ac:dyDescent="0.2">
      <c r="A49" s="35" t="s">
        <v>51</v>
      </c>
      <c r="B49" s="36">
        <v>954454</v>
      </c>
      <c r="C49" s="36">
        <v>106056632</v>
      </c>
      <c r="D49" s="36">
        <f>SUM(D4:D48)</f>
        <v>45836927</v>
      </c>
    </row>
    <row r="57" spans="1:4" ht="11.45" customHeight="1" x14ac:dyDescent="0.2">
      <c r="D57" s="39"/>
    </row>
  </sheetData>
  <mergeCells count="2">
    <mergeCell ref="C1:D1"/>
    <mergeCell ref="A2:D2"/>
  </mergeCells>
  <pageMargins left="0" right="0" top="0" bottom="0" header="0" footer="0"/>
  <pageSetup paperSize="9" pageOrder="overThenDown" orientation="portrait" r:id="rId1"/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68"/>
  <sheetViews>
    <sheetView tabSelected="1" view="pageBreakPreview" zoomScale="140" zoomScaleNormal="140" zoomScaleSheetLayoutView="140" workbookViewId="0">
      <pane ySplit="5" topLeftCell="A45" activePane="bottomLeft" state="frozen"/>
      <selection pane="bottomLeft" activeCell="H73" sqref="H73"/>
    </sheetView>
  </sheetViews>
  <sheetFormatPr defaultColWidth="10.5" defaultRowHeight="11.45" customHeight="1" x14ac:dyDescent="0.2"/>
  <cols>
    <col min="1" max="1" width="54.33203125" style="1" customWidth="1"/>
    <col min="2" max="2" width="18" style="1" customWidth="1"/>
    <col min="3" max="3" width="17" style="1" customWidth="1"/>
    <col min="4" max="4" width="14.83203125" style="1" customWidth="1"/>
  </cols>
  <sheetData>
    <row r="1" spans="1:4" s="1" customFormat="1" ht="51" customHeight="1" x14ac:dyDescent="0.2">
      <c r="C1" s="48" t="s">
        <v>54</v>
      </c>
      <c r="D1" s="48"/>
    </row>
    <row r="2" spans="1:4" ht="11.1" customHeight="1" x14ac:dyDescent="0.2"/>
    <row r="3" spans="1:4" ht="93" customHeight="1" x14ac:dyDescent="0.2">
      <c r="A3" s="49" t="s">
        <v>99</v>
      </c>
      <c r="B3" s="49"/>
      <c r="C3" s="49"/>
      <c r="D3" s="49"/>
    </row>
    <row r="4" spans="1:4" ht="11.1" customHeight="1" x14ac:dyDescent="0.2"/>
    <row r="5" spans="1:4" ht="44.1" customHeight="1" x14ac:dyDescent="0.2">
      <c r="A5" s="2" t="s">
        <v>0</v>
      </c>
      <c r="B5" s="3" t="s">
        <v>1</v>
      </c>
      <c r="C5" s="4" t="s">
        <v>52</v>
      </c>
      <c r="D5" s="4" t="s">
        <v>53</v>
      </c>
    </row>
    <row r="6" spans="1:4" ht="11.1" customHeight="1" x14ac:dyDescent="0.2">
      <c r="A6" s="5" t="s">
        <v>2</v>
      </c>
      <c r="B6" s="6">
        <v>84148</v>
      </c>
      <c r="C6" s="6">
        <v>25616685</v>
      </c>
      <c r="D6" s="51">
        <v>11898221</v>
      </c>
    </row>
    <row r="7" spans="1:4" ht="11.1" customHeight="1" x14ac:dyDescent="0.2">
      <c r="A7" s="5" t="s">
        <v>3</v>
      </c>
      <c r="B7" s="6">
        <v>7654</v>
      </c>
      <c r="C7" s="6">
        <v>2473122</v>
      </c>
      <c r="D7" s="51">
        <v>1148674</v>
      </c>
    </row>
    <row r="8" spans="1:4" ht="11.1" customHeight="1" x14ac:dyDescent="0.2">
      <c r="A8" s="5" t="s">
        <v>4</v>
      </c>
      <c r="B8" s="6">
        <v>5853</v>
      </c>
      <c r="C8" s="6">
        <v>1395112</v>
      </c>
      <c r="D8" s="51">
        <v>647978</v>
      </c>
    </row>
    <row r="9" spans="1:4" ht="11.1" customHeight="1" x14ac:dyDescent="0.2">
      <c r="A9" s="5" t="s">
        <v>5</v>
      </c>
      <c r="B9" s="6">
        <v>157695</v>
      </c>
      <c r="C9" s="6">
        <v>48768361</v>
      </c>
      <c r="D9" s="51">
        <v>22651467</v>
      </c>
    </row>
    <row r="10" spans="1:4" ht="11.1" customHeight="1" x14ac:dyDescent="0.2">
      <c r="A10" s="5" t="s">
        <v>6</v>
      </c>
      <c r="B10" s="6">
        <v>145109</v>
      </c>
      <c r="C10" s="6">
        <v>45238457</v>
      </c>
      <c r="D10" s="51">
        <v>21011910</v>
      </c>
    </row>
    <row r="11" spans="1:4" ht="11.1" customHeight="1" x14ac:dyDescent="0.2">
      <c r="A11" s="5" t="s">
        <v>7</v>
      </c>
      <c r="B11" s="6">
        <v>134200</v>
      </c>
      <c r="C11" s="6">
        <v>102028570</v>
      </c>
      <c r="D11" s="51">
        <v>33044463</v>
      </c>
    </row>
    <row r="12" spans="1:4" ht="11.1" customHeight="1" x14ac:dyDescent="0.2">
      <c r="A12" s="5" t="s">
        <v>8</v>
      </c>
      <c r="B12" s="6">
        <v>127853</v>
      </c>
      <c r="C12" s="6">
        <v>41244312</v>
      </c>
      <c r="D12" s="51">
        <v>19156734</v>
      </c>
    </row>
    <row r="13" spans="1:4" ht="11.1" customHeight="1" x14ac:dyDescent="0.2">
      <c r="A13" s="5" t="s">
        <v>9</v>
      </c>
      <c r="B13" s="6">
        <v>45959</v>
      </c>
      <c r="C13" s="6">
        <v>34389665</v>
      </c>
      <c r="D13" s="51">
        <v>11138039</v>
      </c>
    </row>
    <row r="14" spans="1:4" ht="11.1" customHeight="1" x14ac:dyDescent="0.2">
      <c r="A14" s="5" t="s">
        <v>10</v>
      </c>
      <c r="B14" s="6">
        <v>64177</v>
      </c>
      <c r="C14" s="6">
        <v>20434117</v>
      </c>
      <c r="D14" s="51">
        <v>9490887</v>
      </c>
    </row>
    <row r="15" spans="1:4" ht="11.1" customHeight="1" x14ac:dyDescent="0.2">
      <c r="A15" s="5" t="s">
        <v>11</v>
      </c>
      <c r="B15" s="6">
        <v>17490</v>
      </c>
      <c r="C15" s="6">
        <v>13107648</v>
      </c>
      <c r="D15" s="51">
        <v>4245196</v>
      </c>
    </row>
    <row r="16" spans="1:4" ht="11.1" customHeight="1" x14ac:dyDescent="0.2">
      <c r="A16" s="5" t="s">
        <v>12</v>
      </c>
      <c r="B16" s="6">
        <v>22383</v>
      </c>
      <c r="C16" s="6">
        <v>9611783</v>
      </c>
      <c r="D16" s="51">
        <v>4464319</v>
      </c>
    </row>
    <row r="17" spans="1:4" ht="11.1" customHeight="1" x14ac:dyDescent="0.2">
      <c r="A17" s="5" t="s">
        <v>13</v>
      </c>
      <c r="B17" s="6">
        <v>105200</v>
      </c>
      <c r="C17" s="6">
        <v>43759869</v>
      </c>
      <c r="D17" s="51">
        <v>20325195</v>
      </c>
    </row>
    <row r="18" spans="1:4" ht="11.1" customHeight="1" x14ac:dyDescent="0.2">
      <c r="A18" s="5" t="s">
        <v>14</v>
      </c>
      <c r="B18" s="6">
        <v>58346</v>
      </c>
      <c r="C18" s="6">
        <v>24969609</v>
      </c>
      <c r="D18" s="51">
        <v>11597682</v>
      </c>
    </row>
    <row r="19" spans="1:4" ht="11.1" customHeight="1" x14ac:dyDescent="0.2">
      <c r="A19" s="5" t="s">
        <v>15</v>
      </c>
      <c r="B19" s="6">
        <v>39309</v>
      </c>
      <c r="C19" s="6">
        <v>16161993</v>
      </c>
      <c r="D19" s="51">
        <v>7506653</v>
      </c>
    </row>
    <row r="20" spans="1:4" ht="11.1" customHeight="1" x14ac:dyDescent="0.2">
      <c r="A20" s="5" t="s">
        <v>16</v>
      </c>
      <c r="B20" s="6">
        <v>15586</v>
      </c>
      <c r="C20" s="6">
        <v>6242947</v>
      </c>
      <c r="D20" s="51">
        <v>2899617</v>
      </c>
    </row>
    <row r="21" spans="1:4" ht="11.1" customHeight="1" x14ac:dyDescent="0.2">
      <c r="A21" s="5" t="s">
        <v>17</v>
      </c>
      <c r="B21" s="6">
        <v>11644</v>
      </c>
      <c r="C21" s="6">
        <v>4755469</v>
      </c>
      <c r="D21" s="51">
        <v>2208743</v>
      </c>
    </row>
    <row r="22" spans="1:4" ht="11.1" customHeight="1" x14ac:dyDescent="0.2">
      <c r="A22" s="5" t="s">
        <v>18</v>
      </c>
      <c r="B22" s="6">
        <v>15671</v>
      </c>
      <c r="C22" s="6">
        <v>6545934</v>
      </c>
      <c r="D22" s="51">
        <v>3040352</v>
      </c>
    </row>
    <row r="23" spans="1:4" ht="11.1" customHeight="1" x14ac:dyDescent="0.2">
      <c r="A23" s="5" t="s">
        <v>19</v>
      </c>
      <c r="B23" s="6">
        <v>12634</v>
      </c>
      <c r="C23" s="6">
        <v>5184867</v>
      </c>
      <c r="D23" s="51">
        <v>2408188</v>
      </c>
    </row>
    <row r="24" spans="1:4" ht="11.1" customHeight="1" x14ac:dyDescent="0.2">
      <c r="A24" s="5" t="s">
        <v>20</v>
      </c>
      <c r="B24" s="6">
        <v>44804</v>
      </c>
      <c r="C24" s="6">
        <v>19353946</v>
      </c>
      <c r="D24" s="51">
        <v>8989213</v>
      </c>
    </row>
    <row r="25" spans="1:4" ht="11.1" customHeight="1" x14ac:dyDescent="0.2">
      <c r="A25" s="5" t="s">
        <v>21</v>
      </c>
      <c r="B25" s="6">
        <v>40148</v>
      </c>
      <c r="C25" s="6">
        <v>15785056</v>
      </c>
      <c r="D25" s="51">
        <v>7331592</v>
      </c>
    </row>
    <row r="26" spans="1:4" ht="11.1" customHeight="1" x14ac:dyDescent="0.2">
      <c r="A26" s="5" t="s">
        <v>22</v>
      </c>
      <c r="B26" s="6">
        <v>11307</v>
      </c>
      <c r="C26" s="6">
        <v>4648232</v>
      </c>
      <c r="D26" s="51">
        <v>2158935</v>
      </c>
    </row>
    <row r="27" spans="1:4" ht="11.1" customHeight="1" x14ac:dyDescent="0.2">
      <c r="A27" s="5" t="s">
        <v>23</v>
      </c>
      <c r="B27" s="6">
        <v>21468</v>
      </c>
      <c r="C27" s="6">
        <v>8956558</v>
      </c>
      <c r="D27" s="51">
        <v>4160002</v>
      </c>
    </row>
    <row r="28" spans="1:4" ht="11.1" customHeight="1" x14ac:dyDescent="0.2">
      <c r="A28" s="5" t="s">
        <v>24</v>
      </c>
      <c r="B28" s="6">
        <v>12933</v>
      </c>
      <c r="C28" s="6">
        <v>5240721</v>
      </c>
      <c r="D28" s="51">
        <v>2434129</v>
      </c>
    </row>
    <row r="29" spans="1:4" ht="11.1" customHeight="1" x14ac:dyDescent="0.2">
      <c r="A29" s="5" t="s">
        <v>25</v>
      </c>
      <c r="B29" s="6">
        <v>33830</v>
      </c>
      <c r="C29" s="6">
        <v>13421290</v>
      </c>
      <c r="D29" s="51">
        <v>6233696</v>
      </c>
    </row>
    <row r="30" spans="1:4" ht="11.1" customHeight="1" x14ac:dyDescent="0.2">
      <c r="A30" s="5" t="s">
        <v>26</v>
      </c>
      <c r="B30" s="6">
        <v>13612</v>
      </c>
      <c r="C30" s="6">
        <v>5553583</v>
      </c>
      <c r="D30" s="51">
        <v>2579438</v>
      </c>
    </row>
    <row r="31" spans="1:4" ht="11.1" customHeight="1" x14ac:dyDescent="0.2">
      <c r="A31" s="5" t="s">
        <v>27</v>
      </c>
      <c r="B31" s="6">
        <v>25325</v>
      </c>
      <c r="C31" s="6">
        <v>9926745</v>
      </c>
      <c r="D31" s="51">
        <v>4610613</v>
      </c>
    </row>
    <row r="32" spans="1:4" ht="11.1" customHeight="1" x14ac:dyDescent="0.2">
      <c r="A32" s="5" t="s">
        <v>28</v>
      </c>
      <c r="B32" s="6">
        <v>29242</v>
      </c>
      <c r="C32" s="6">
        <v>11654204</v>
      </c>
      <c r="D32" s="51">
        <v>5412956</v>
      </c>
    </row>
    <row r="33" spans="1:4" ht="11.1" customHeight="1" x14ac:dyDescent="0.2">
      <c r="A33" s="5" t="s">
        <v>29</v>
      </c>
      <c r="B33" s="6">
        <v>16938</v>
      </c>
      <c r="C33" s="6">
        <v>6985499</v>
      </c>
      <c r="D33" s="51">
        <v>3244508</v>
      </c>
    </row>
    <row r="34" spans="1:4" ht="11.1" customHeight="1" x14ac:dyDescent="0.2">
      <c r="A34" s="5" t="s">
        <v>30</v>
      </c>
      <c r="B34" s="6">
        <v>92166</v>
      </c>
      <c r="C34" s="6">
        <v>37443896</v>
      </c>
      <c r="D34" s="51">
        <v>17391597</v>
      </c>
    </row>
    <row r="35" spans="1:4" ht="11.1" customHeight="1" x14ac:dyDescent="0.2">
      <c r="A35" s="5" t="s">
        <v>31</v>
      </c>
      <c r="B35" s="6">
        <v>20148</v>
      </c>
      <c r="C35" s="6">
        <v>7816534</v>
      </c>
      <c r="D35" s="51">
        <v>3630484</v>
      </c>
    </row>
    <row r="36" spans="1:4" ht="11.1" customHeight="1" x14ac:dyDescent="0.2">
      <c r="A36" s="5" t="s">
        <v>32</v>
      </c>
      <c r="B36" s="6">
        <v>20891</v>
      </c>
      <c r="C36" s="6">
        <v>8177434</v>
      </c>
      <c r="D36" s="51">
        <v>3798122</v>
      </c>
    </row>
    <row r="37" spans="1:4" ht="11.1" customHeight="1" x14ac:dyDescent="0.2">
      <c r="A37" s="5" t="s">
        <v>33</v>
      </c>
      <c r="B37" s="6">
        <v>21918</v>
      </c>
      <c r="C37" s="6">
        <v>9375297</v>
      </c>
      <c r="D37" s="51">
        <v>4354477</v>
      </c>
    </row>
    <row r="38" spans="1:4" ht="11.1" customHeight="1" x14ac:dyDescent="0.2">
      <c r="A38" s="5" t="s">
        <v>34</v>
      </c>
      <c r="B38" s="6">
        <v>34713</v>
      </c>
      <c r="C38" s="6">
        <v>13736714</v>
      </c>
      <c r="D38" s="51">
        <v>6380194</v>
      </c>
    </row>
    <row r="39" spans="1:4" ht="11.1" customHeight="1" x14ac:dyDescent="0.2">
      <c r="A39" s="5" t="s">
        <v>35</v>
      </c>
      <c r="B39" s="6">
        <v>10300</v>
      </c>
      <c r="C39" s="6">
        <v>3983388</v>
      </c>
      <c r="D39" s="51">
        <v>1850137</v>
      </c>
    </row>
    <row r="40" spans="1:4" ht="11.1" customHeight="1" x14ac:dyDescent="0.2">
      <c r="A40" s="5" t="s">
        <v>36</v>
      </c>
      <c r="B40" s="6">
        <v>63209</v>
      </c>
      <c r="C40" s="6">
        <v>26028466</v>
      </c>
      <c r="D40" s="51">
        <v>12089489</v>
      </c>
    </row>
    <row r="41" spans="1:4" ht="11.1" customHeight="1" x14ac:dyDescent="0.2">
      <c r="A41" s="5" t="s">
        <v>37</v>
      </c>
      <c r="B41" s="6">
        <v>55043</v>
      </c>
      <c r="C41" s="6">
        <v>22030273</v>
      </c>
      <c r="D41" s="51">
        <v>10232360</v>
      </c>
    </row>
    <row r="42" spans="1:4" ht="11.1" customHeight="1" x14ac:dyDescent="0.2">
      <c r="A42" s="5" t="s">
        <v>38</v>
      </c>
      <c r="B42" s="6">
        <v>20359</v>
      </c>
      <c r="C42" s="6">
        <v>7948748</v>
      </c>
      <c r="D42" s="51">
        <v>3691910</v>
      </c>
    </row>
    <row r="43" spans="1:4" ht="11.1" customHeight="1" x14ac:dyDescent="0.2">
      <c r="A43" s="5" t="s">
        <v>39</v>
      </c>
      <c r="B43" s="6">
        <v>22830</v>
      </c>
      <c r="C43" s="6">
        <v>9999331</v>
      </c>
      <c r="D43" s="51">
        <v>4644337</v>
      </c>
    </row>
    <row r="44" spans="1:4" ht="11.1" customHeight="1" x14ac:dyDescent="0.2">
      <c r="A44" s="5" t="s">
        <v>40</v>
      </c>
      <c r="B44" s="6">
        <v>15626</v>
      </c>
      <c r="C44" s="6">
        <v>6463798</v>
      </c>
      <c r="D44" s="51">
        <v>3002202</v>
      </c>
    </row>
    <row r="45" spans="1:4" ht="11.1" customHeight="1" x14ac:dyDescent="0.2">
      <c r="A45" s="5" t="s">
        <v>41</v>
      </c>
      <c r="B45" s="6">
        <v>14671</v>
      </c>
      <c r="C45" s="6">
        <v>6130644</v>
      </c>
      <c r="D45" s="51">
        <v>2847464</v>
      </c>
    </row>
    <row r="46" spans="1:4" ht="11.1" customHeight="1" x14ac:dyDescent="0.2">
      <c r="A46" s="5" t="s">
        <v>42</v>
      </c>
      <c r="B46" s="6">
        <v>8369</v>
      </c>
      <c r="C46" s="6">
        <v>1874461</v>
      </c>
      <c r="D46" s="51">
        <v>870618</v>
      </c>
    </row>
    <row r="47" spans="1:4" ht="11.1" customHeight="1" x14ac:dyDescent="0.2">
      <c r="A47" s="5" t="s">
        <v>43</v>
      </c>
      <c r="B47" s="6">
        <v>15142</v>
      </c>
      <c r="C47" s="6">
        <v>2505938</v>
      </c>
      <c r="D47" s="52"/>
    </row>
    <row r="48" spans="1:4" ht="11.1" customHeight="1" x14ac:dyDescent="0.2">
      <c r="A48" s="5" t="s">
        <v>44</v>
      </c>
      <c r="B48" s="6">
        <v>23385</v>
      </c>
      <c r="C48" s="6">
        <v>3818614</v>
      </c>
      <c r="D48" s="52"/>
    </row>
    <row r="49" spans="1:4" ht="11.1" customHeight="1" x14ac:dyDescent="0.2">
      <c r="A49" s="5" t="s">
        <v>45</v>
      </c>
      <c r="B49" s="6">
        <v>7079</v>
      </c>
      <c r="C49" s="6">
        <v>1090390</v>
      </c>
      <c r="D49" s="52"/>
    </row>
    <row r="50" spans="1:4" ht="11.1" customHeight="1" x14ac:dyDescent="0.2">
      <c r="A50" s="5" t="s">
        <v>46</v>
      </c>
      <c r="B50" s="6">
        <v>4305</v>
      </c>
      <c r="C50" s="6">
        <v>798965</v>
      </c>
      <c r="D50" s="52"/>
    </row>
    <row r="51" spans="1:4" ht="11.1" customHeight="1" x14ac:dyDescent="0.2">
      <c r="A51" s="5" t="s">
        <v>47</v>
      </c>
      <c r="B51" s="6">
        <v>5152</v>
      </c>
      <c r="C51" s="6">
        <v>592596</v>
      </c>
      <c r="D51" s="52"/>
    </row>
    <row r="52" spans="1:4" ht="11.1" customHeight="1" x14ac:dyDescent="0.2">
      <c r="A52" s="5" t="s">
        <v>48</v>
      </c>
      <c r="B52" s="6">
        <v>1369</v>
      </c>
      <c r="C52" s="6">
        <v>276954</v>
      </c>
      <c r="D52" s="52"/>
    </row>
    <row r="53" spans="1:4" ht="11.1" customHeight="1" x14ac:dyDescent="0.2">
      <c r="A53" s="5" t="s">
        <v>49</v>
      </c>
      <c r="B53" s="6">
        <v>5268</v>
      </c>
      <c r="C53" s="6">
        <v>581714</v>
      </c>
      <c r="D53" s="52"/>
    </row>
    <row r="54" spans="1:4" ht="11.1" customHeight="1" x14ac:dyDescent="0.2">
      <c r="A54" s="5" t="s">
        <v>50</v>
      </c>
      <c r="B54" s="6">
        <v>34890</v>
      </c>
      <c r="C54" s="6">
        <v>7066620</v>
      </c>
      <c r="D54" s="7"/>
    </row>
    <row r="55" spans="1:4" s="1" customFormat="1" ht="11.1" customHeight="1" x14ac:dyDescent="0.2">
      <c r="A55" s="5" t="s">
        <v>51</v>
      </c>
      <c r="B55" s="6">
        <v>1817351</v>
      </c>
      <c r="C55" s="6">
        <v>731195129</v>
      </c>
      <c r="D55" s="8">
        <f>SUM(D6:D54)</f>
        <v>310822791</v>
      </c>
    </row>
    <row r="59" spans="1:4" ht="11.45" customHeight="1" x14ac:dyDescent="0.2">
      <c r="D59" s="50"/>
    </row>
    <row r="60" spans="1:4" ht="11.45" customHeight="1" x14ac:dyDescent="0.2">
      <c r="D60" s="10"/>
    </row>
    <row r="61" spans="1:4" ht="11.45" customHeight="1" x14ac:dyDescent="0.2">
      <c r="D61" s="10"/>
    </row>
    <row r="62" spans="1:4" ht="11.45" customHeight="1" x14ac:dyDescent="0.2">
      <c r="D62" s="10"/>
    </row>
    <row r="63" spans="1:4" ht="11.45" customHeight="1" x14ac:dyDescent="0.2">
      <c r="D63" s="11"/>
    </row>
    <row r="64" spans="1:4" ht="11.45" customHeight="1" x14ac:dyDescent="0.2">
      <c r="D64" s="12"/>
    </row>
    <row r="68" spans="4:4" ht="11.45" customHeight="1" x14ac:dyDescent="0.2">
      <c r="D68" s="9"/>
    </row>
  </sheetData>
  <mergeCells count="2">
    <mergeCell ref="C1:D1"/>
    <mergeCell ref="A3:D3"/>
  </mergeCells>
  <pageMargins left="0" right="0" top="0" bottom="0" header="0" footer="0"/>
  <pageSetup paperSize="9" pageOrder="overThenDown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 4 СМП</vt:lpstr>
      <vt:lpstr>прил 3 стом</vt:lpstr>
      <vt:lpstr>прил 2 гин</vt:lpstr>
      <vt:lpstr>прил 1 тер</vt:lpstr>
      <vt:lpstr>'прил 2 гин'!Область_печати</vt:lpstr>
      <vt:lpstr>'прил 4 СМП'!Область_печати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Рубцова</dc:creator>
  <cp:lastModifiedBy>Ирина В. Рубцова</cp:lastModifiedBy>
  <dcterms:created xsi:type="dcterms:W3CDTF">2023-12-11T12:41:32Z</dcterms:created>
  <dcterms:modified xsi:type="dcterms:W3CDTF">2023-12-13T04:13:51Z</dcterms:modified>
</cp:coreProperties>
</file>